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<sst xmlns="http://schemas.openxmlformats.org/spreadsheetml/2006/main" count="55" uniqueCount="29">
  <si>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</si>
  <si>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</si>
  <si>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</si>
  <si>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</si>
  <si>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</si>
  <si>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</si>
  <si>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</si>
  <si>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</si>
  <si>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</si>
  <si>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</si>
  <si>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</si>
  <si>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</si>
  <si>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</si>
  <si>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</si>
  <si>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</si>
  <si>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</si>
  <si>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</si>
  <si>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</si>
  <si>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</si>
  <si>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</si>
  <si>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</si>
  <si>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</si>
  <si>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</si>
  <si>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                     за  январь-февраль 2020 года</t>
  </si>
  <si>
    <t xml:space="preserve"> январь-февраль 2019             года</t>
  </si>
  <si>
    <t>январь-февраль 2020 года</t>
  </si>
  <si>
    <t>февраль 2019             года</t>
  </si>
  <si>
    <t>февраль 2020 года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</si>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</sst>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0" fillId="33" borderId="0" xfId="0" applyNumberFormat="1" applyFont="1" applyFill="1" applyAlignment="1">
      <alignment/>
    </xf>
    <xf numFmtId="180" fontId="0" fillId="33" borderId="15" xfId="0" applyNumberFormat="1" applyFont="1" applyFill="1" applyBorder="1" applyAlignment="1" applyProtection="1">
      <alignment horizontal="right"/>
      <protection locked="0"/>
    </xf>
    <xf numFmtId="180" fontId="0" fillId="33" borderId="17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180" fontId="0" fillId="33" borderId="18" xfId="0" applyNumberFormat="1" applyFont="1" applyFill="1" applyBorder="1" applyAlignment="1" applyProtection="1">
      <alignment horizontal="right"/>
      <protection locked="0"/>
    </xf>
    <xf numFmtId="180" fontId="0" fillId="0" borderId="18" xfId="0" applyNumberFormat="1" applyFont="1" applyFill="1" applyBorder="1" applyAlignment="1" applyProtection="1">
      <alignment horizontal="right"/>
      <protection locked="0"/>
    </xf>
    <xf numFmtId="180" fontId="0" fillId="0" borderId="19" xfId="0" applyNumberFormat="1" applyFont="1" applyFill="1" applyBorder="1" applyAlignment="1" applyProtection="1">
      <alignment horizontal="right"/>
      <protection locked="0"/>
    </xf>
    <xf numFmtId="180" fontId="0" fillId="0" borderId="20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5"/>
      <c r="C1" s="45"/>
      <c r="D1" s="45"/>
      <c r="E1" s="45"/>
      <c r="F1" s="45"/>
      <c r="G1" s="45"/>
      <c r="H1" s="45"/>
      <c r="I1" s="45"/>
      <c r="J1" s="23"/>
    </row>
    <row r="2" spans="1:10" ht="12.75">
      <c r="A2" s="2"/>
      <c r="B2" s="46" t="s">
        <v>22</v>
      </c>
      <c r="C2" s="46"/>
      <c r="D2" s="46"/>
      <c r="E2" s="46"/>
      <c r="F2" s="46"/>
      <c r="G2" s="46"/>
      <c r="H2" s="46"/>
      <c r="I2" s="46"/>
      <c r="J2" s="24"/>
    </row>
    <row r="3" spans="1:10" ht="12.75">
      <c r="A3" s="3"/>
      <c r="B3" s="38" t="s">
        <v>23</v>
      </c>
      <c r="C3" s="38"/>
      <c r="D3" s="38"/>
      <c r="E3" s="38"/>
      <c r="F3" s="38"/>
      <c r="G3" s="38"/>
      <c r="H3" s="38"/>
      <c r="I3" s="38"/>
      <c r="J3" s="22"/>
    </row>
    <row r="4" spans="1:10" ht="12.75">
      <c r="A4" s="3"/>
      <c r="B4" s="4"/>
      <c r="C4" s="6"/>
      <c r="D4" s="7"/>
      <c r="E4" s="6"/>
      <c r="F4" s="5"/>
      <c r="G4" s="47" t="s">
        <v>11</v>
      </c>
      <c r="H4" s="47"/>
      <c r="I4" s="47"/>
      <c r="J4" s="25"/>
    </row>
    <row r="5" spans="1:15" ht="12.75" customHeight="1">
      <c r="A5" s="39" t="s">
        <v>5</v>
      </c>
      <c r="B5" s="41" t="s">
        <v>7</v>
      </c>
      <c r="C5" s="43" t="s">
        <v>19</v>
      </c>
      <c r="D5" s="48" t="s">
        <v>24</v>
      </c>
      <c r="E5" s="35" t="s">
        <v>25</v>
      </c>
      <c r="F5" s="36"/>
      <c r="G5" s="36"/>
      <c r="H5" s="36"/>
      <c r="I5" s="37"/>
      <c r="J5" s="48" t="s">
        <v>26</v>
      </c>
      <c r="K5" s="35" t="s">
        <v>27</v>
      </c>
      <c r="L5" s="36"/>
      <c r="M5" s="36"/>
      <c r="N5" s="36"/>
      <c r="O5" s="37"/>
    </row>
    <row r="6" spans="1:15" ht="48">
      <c r="A6" s="40"/>
      <c r="B6" s="42"/>
      <c r="C6" s="44"/>
      <c r="D6" s="49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49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50">
        <v>431145.2</v>
      </c>
      <c r="E7" s="51">
        <v>427089.1</v>
      </c>
      <c r="F7" s="27">
        <v>428906.7</v>
      </c>
      <c r="G7" s="27">
        <f aca="true" t="shared" si="0" ref="G7:G13">F7/E7*100</f>
        <v>100.42557864389423</v>
      </c>
      <c r="H7" s="27">
        <f aca="true" t="shared" si="1" ref="H7:H14">F7/D7*100</f>
        <v>99.48080136343859</v>
      </c>
      <c r="I7" s="28" t="s">
        <v>10</v>
      </c>
      <c r="J7" s="50">
        <v>189787.1</v>
      </c>
      <c r="K7" s="51">
        <v>201854.3</v>
      </c>
      <c r="L7" s="27">
        <v>203072.3</v>
      </c>
      <c r="M7" s="29">
        <f aca="true" t="shared" si="2" ref="M7:M13">L7/K7*100</f>
        <v>100.60340552566875</v>
      </c>
      <c r="N7" s="29">
        <f>L7/J7*100</f>
        <v>107.00005427133877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7">
        <v>9.1</v>
      </c>
      <c r="E8" s="29">
        <v>9</v>
      </c>
      <c r="F8" s="27">
        <v>1.2</v>
      </c>
      <c r="G8" s="27">
        <f>F8/E8*100</f>
        <v>13.333333333333334</v>
      </c>
      <c r="H8" s="27">
        <f>F8/D8*100</f>
        <v>13.186813186813188</v>
      </c>
      <c r="I8" s="30" t="s">
        <v>10</v>
      </c>
      <c r="J8" s="29">
        <v>4.7</v>
      </c>
      <c r="K8" s="52">
        <v>5</v>
      </c>
      <c r="L8" s="53" t="s">
        <v>28</v>
      </c>
      <c r="M8" s="53" t="s">
        <v>28</v>
      </c>
      <c r="N8" s="53" t="s">
        <v>28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54">
        <v>1795.2</v>
      </c>
      <c r="E9" s="29">
        <v>1918</v>
      </c>
      <c r="F9" s="54">
        <v>1318.2</v>
      </c>
      <c r="G9" s="32">
        <f t="shared" si="0"/>
        <v>68.72784150156413</v>
      </c>
      <c r="H9" s="32">
        <f t="shared" si="1"/>
        <v>73.42914438502673</v>
      </c>
      <c r="I9" s="30" t="s">
        <v>10</v>
      </c>
      <c r="J9" s="55">
        <v>855.3</v>
      </c>
      <c r="K9" s="52">
        <v>960</v>
      </c>
      <c r="L9" s="55">
        <v>627.3</v>
      </c>
      <c r="M9" s="33">
        <f t="shared" si="2"/>
        <v>65.34375</v>
      </c>
      <c r="N9" s="29">
        <f aca="true" t="shared" si="3" ref="N9:N14">L9/J9*100</f>
        <v>73.34268677656962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52">
        <v>8483060</v>
      </c>
      <c r="E10" s="56">
        <v>9299442</v>
      </c>
      <c r="F10" s="52">
        <v>8805558</v>
      </c>
      <c r="G10" s="27">
        <f t="shared" si="0"/>
        <v>94.68910070088076</v>
      </c>
      <c r="H10" s="27">
        <f t="shared" si="1"/>
        <v>103.80167062357215</v>
      </c>
      <c r="I10" s="30" t="s">
        <v>10</v>
      </c>
      <c r="J10" s="52">
        <v>4214296</v>
      </c>
      <c r="K10" s="29">
        <v>4649721</v>
      </c>
      <c r="L10" s="52">
        <v>4345248</v>
      </c>
      <c r="M10" s="27">
        <f t="shared" si="2"/>
        <v>93.45180065642649</v>
      </c>
      <c r="N10" s="27">
        <f t="shared" si="3"/>
        <v>103.10732800923333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57">
        <v>28829.6</v>
      </c>
      <c r="E11" s="58">
        <v>31930</v>
      </c>
      <c r="F11" s="57">
        <v>24904.2</v>
      </c>
      <c r="G11" s="34">
        <f t="shared" si="0"/>
        <v>77.99624177889133</v>
      </c>
      <c r="H11" s="34">
        <f t="shared" si="1"/>
        <v>86.38413297444293</v>
      </c>
      <c r="I11" s="28" t="s">
        <v>10</v>
      </c>
      <c r="J11" s="57">
        <v>13959.6</v>
      </c>
      <c r="K11" s="29">
        <v>15342</v>
      </c>
      <c r="L11" s="57">
        <v>11792.4</v>
      </c>
      <c r="M11" s="34">
        <f t="shared" si="2"/>
        <v>76.86351192804068</v>
      </c>
      <c r="N11" s="29">
        <f t="shared" si="3"/>
        <v>84.47519986246024</v>
      </c>
      <c r="O11" s="28" t="s">
        <v>10</v>
      </c>
    </row>
    <row r="12" spans="1:15" ht="36">
      <c r="A12" s="10">
        <v>6</v>
      </c>
      <c r="B12" s="13" t="s">
        <v>17</v>
      </c>
      <c r="C12" s="11" t="s">
        <v>3</v>
      </c>
      <c r="D12" s="59">
        <f>F12/97.6*100</f>
        <v>11534491.80327869</v>
      </c>
      <c r="E12" s="59">
        <v>13328672</v>
      </c>
      <c r="F12" s="59">
        <v>11257664</v>
      </c>
      <c r="G12" s="34">
        <f t="shared" si="0"/>
        <v>84.46200791796812</v>
      </c>
      <c r="H12" s="34">
        <f t="shared" si="1"/>
        <v>97.59999999999998</v>
      </c>
      <c r="I12" s="28" t="s">
        <v>10</v>
      </c>
      <c r="J12" s="59">
        <f>L12/94.3*100</f>
        <v>6099370.095440085</v>
      </c>
      <c r="K12" s="29">
        <v>6856465</v>
      </c>
      <c r="L12" s="59">
        <v>5751706</v>
      </c>
      <c r="M12" s="34">
        <f t="shared" si="2"/>
        <v>83.88733844626933</v>
      </c>
      <c r="N12" s="29">
        <f t="shared" si="3"/>
        <v>94.3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60">
        <f>F13/108.2*100</f>
        <v>5876735.027726432</v>
      </c>
      <c r="E13" s="34">
        <v>6889626</v>
      </c>
      <c r="F13" s="60">
        <v>6358627.3</v>
      </c>
      <c r="G13" s="27">
        <f t="shared" si="0"/>
        <v>92.29277902748277</v>
      </c>
      <c r="H13" s="27">
        <f t="shared" si="1"/>
        <v>108.2</v>
      </c>
      <c r="I13" s="30" t="s">
        <v>10</v>
      </c>
      <c r="J13" s="60">
        <f>L13/109.8*100</f>
        <v>2953246.5391621133</v>
      </c>
      <c r="K13" s="61">
        <v>3497810</v>
      </c>
      <c r="L13" s="60">
        <v>3242664.7</v>
      </c>
      <c r="M13" s="27">
        <f t="shared" si="2"/>
        <v>92.70557005669262</v>
      </c>
      <c r="N13" s="27">
        <f t="shared" si="3"/>
        <v>109.79999999999998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F14/107*100</f>
        <v>30350.09345794392</v>
      </c>
      <c r="E14" s="27"/>
      <c r="F14" s="27">
        <v>32474.6</v>
      </c>
      <c r="G14" s="27"/>
      <c r="H14" s="27">
        <f t="shared" si="1"/>
        <v>107</v>
      </c>
      <c r="I14" s="30" t="s">
        <v>10</v>
      </c>
      <c r="J14" s="27">
        <f>L14/108.7*100</f>
        <v>30470.377184912606</v>
      </c>
      <c r="K14" s="27"/>
      <c r="L14" s="27">
        <v>33121.3</v>
      </c>
      <c r="M14" s="27"/>
      <c r="N14" s="27">
        <f t="shared" si="3"/>
        <v>108.7</v>
      </c>
      <c r="O14" s="30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2020-05-08T12:57:35Z</dcterms:modified>
  <cp:category/>
  <cp:version/>
  <cp:contentType/>
  <cp:contentStatus/>
</cp:coreProperties>
</file>